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Olga\Desktop\БЮДЖЕТ\ПРОГРАММЫ ПОДПРОГРАММЫ\Программы  2022-2024\Отчеты за 2022 год по исполнению программ\"/>
    </mc:Choice>
  </mc:AlternateContent>
  <bookViews>
    <workbookView xWindow="-105" yWindow="-105" windowWidth="19425" windowHeight="1042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40" i="1" l="1"/>
  <c r="K37" i="1"/>
  <c r="J37" i="1"/>
  <c r="J40" i="1"/>
  <c r="K38" i="1"/>
  <c r="J38" i="1"/>
  <c r="G38" i="1" l="1"/>
  <c r="I37" i="1"/>
  <c r="G37" i="1"/>
  <c r="E37" i="1"/>
  <c r="E40" i="1"/>
  <c r="E38" i="1"/>
  <c r="E32" i="1"/>
  <c r="K15" i="1"/>
  <c r="J12" i="1"/>
  <c r="J15" i="1"/>
  <c r="G12" i="1"/>
  <c r="E27" i="1"/>
  <c r="G27" i="1" s="1"/>
  <c r="I27" i="1" s="1"/>
  <c r="G30" i="1"/>
  <c r="I30" i="1" s="1"/>
  <c r="G25" i="1"/>
  <c r="I25" i="1" s="1"/>
  <c r="G22" i="1"/>
  <c r="I22" i="1" s="1"/>
  <c r="E22" i="1"/>
  <c r="E17" i="1"/>
  <c r="G17" i="1"/>
  <c r="I17" i="1" s="1"/>
  <c r="G20" i="1"/>
  <c r="I20" i="1"/>
  <c r="I15" i="1" l="1"/>
  <c r="I40" i="1" s="1"/>
  <c r="E12" i="1"/>
  <c r="I12" i="1" s="1"/>
  <c r="G40" i="1" l="1"/>
</calcChain>
</file>

<file path=xl/sharedStrings.xml><?xml version="1.0" encoding="utf-8"?>
<sst xmlns="http://schemas.openxmlformats.org/spreadsheetml/2006/main" count="80" uniqueCount="50">
  <si>
    <t>ОТЧЕТ</t>
  </si>
  <si>
    <t>(наименование муниципальной программы, комплексной программы)</t>
  </si>
  <si>
    <t>№ п/п</t>
  </si>
  <si>
    <t>Программные</t>
  </si>
  <si>
    <t>мероприятия</t>
  </si>
  <si>
    <t>Объемы и источники финансирования (рублей)</t>
  </si>
  <si>
    <t>Ответственные исполнители, соисполнители, участники (перечень организаций, участвующих</t>
  </si>
  <si>
    <t>в реализации основных мероприятий)    &lt;2&gt;</t>
  </si>
  <si>
    <r>
      <t xml:space="preserve">Причины неисполнения мероприятия </t>
    </r>
    <r>
      <rPr>
        <vertAlign val="superscript"/>
        <sz val="12"/>
        <color theme="1"/>
        <rFont val="Times New Roman"/>
        <family val="1"/>
        <charset val="204"/>
      </rPr>
      <t>&lt;3&gt;</t>
    </r>
  </si>
  <si>
    <t>Источник финансирования</t>
  </si>
  <si>
    <t>&lt;1&gt;</t>
  </si>
  <si>
    <t xml:space="preserve">Утвержденный план </t>
  </si>
  <si>
    <t>Объем финансирования в соответствии с действующей редакцией муниципальной (комплексной) программы</t>
  </si>
  <si>
    <t>Кассовое исполнение</t>
  </si>
  <si>
    <r>
      <t xml:space="preserve">Степень освоения средств (%) </t>
    </r>
    <r>
      <rPr>
        <sz val="9"/>
        <color theme="1"/>
        <rFont val="Times New Roman"/>
        <family val="1"/>
        <charset val="204"/>
      </rPr>
      <t>(гр. 6 /</t>
    </r>
  </si>
  <si>
    <t xml:space="preserve"> гр. 4 *100%)</t>
  </si>
  <si>
    <t>Степень освоения средств (%)</t>
  </si>
  <si>
    <t>(гр. 6 /</t>
  </si>
  <si>
    <t xml:space="preserve"> гр. 5 *100%)</t>
  </si>
  <si>
    <t>1.</t>
  </si>
  <si>
    <t>Всего</t>
  </si>
  <si>
    <t>ОБ</t>
  </si>
  <si>
    <t>ФБ</t>
  </si>
  <si>
    <t>МБ</t>
  </si>
  <si>
    <t>ВБС</t>
  </si>
  <si>
    <t>Итого по программе</t>
  </si>
  <si>
    <r>
      <t xml:space="preserve">     &lt;1&gt;  -</t>
    </r>
    <r>
      <rPr>
        <sz val="8"/>
        <color theme="1"/>
        <rFont val="Times New Roman"/>
        <family val="1"/>
        <charset val="204"/>
      </rPr>
      <t>-</t>
    </r>
    <r>
      <rPr>
        <vertAlign val="superscript"/>
        <sz val="8"/>
        <color theme="1"/>
        <rFont val="Times New Roman"/>
        <family val="1"/>
        <charset val="204"/>
      </rPr>
      <t xml:space="preserve"> </t>
    </r>
    <r>
      <rPr>
        <sz val="8"/>
        <color theme="1"/>
        <rFont val="Times New Roman"/>
        <family val="1"/>
        <charset val="204"/>
      </rPr>
      <t>ФБ - федеральный бюджет;</t>
    </r>
  </si>
  <si>
    <t xml:space="preserve">         - ОБ - областной бюджет;</t>
  </si>
  <si>
    <t xml:space="preserve">         - МБ - местный бюджет;</t>
  </si>
  <si>
    <t xml:space="preserve">         - ВБС - внебюджетные средства;</t>
  </si>
  <si>
    <r>
      <t xml:space="preserve">     &lt;2&gt;   </t>
    </r>
    <r>
      <rPr>
        <sz val="8"/>
        <color theme="1"/>
        <rFont val="Times New Roman"/>
        <family val="1"/>
        <charset val="204"/>
      </rPr>
      <t>в случае, если организация определяется на основании конкурсных процедур, в графе указывается «конкурсный отбор»;</t>
    </r>
  </si>
  <si>
    <r>
      <t xml:space="preserve">     &lt;3&gt;   </t>
    </r>
    <r>
      <rPr>
        <sz val="8"/>
        <color theme="1"/>
        <rFont val="Times New Roman"/>
        <family val="1"/>
        <charset val="204"/>
      </rPr>
      <t>указываются причины неисполнения мероприятия при формировании годового отчета.</t>
    </r>
  </si>
  <si>
    <t>________________________</t>
  </si>
  <si>
    <t>МКУ "Агенство по развитию и обслуживанию территории"</t>
  </si>
  <si>
    <t>Программа «Комплексное развитие коммунальной инфраструктуры муниципального образования «Новодевяткинское сельское поселение» Всеволожского муниципального района Ленинградской области на 2017-2034 годы»</t>
  </si>
  <si>
    <t xml:space="preserve">                                                                                    о ходе исполнения муниципальной программы (комплексной программы)</t>
  </si>
  <si>
    <t xml:space="preserve">                        за отчетный 2022 год</t>
  </si>
  <si>
    <t>«Организация уличного освещения в муниципальном образовании»</t>
  </si>
  <si>
    <t>исполнено по фактической потребности</t>
  </si>
  <si>
    <t>2.</t>
  </si>
  <si>
    <t>«Субсидия на оказание финансовой помощи в целях погашения просроченной кредиторской задолженности и восстановления платежеспособности»</t>
  </si>
  <si>
    <t>Администрация МО "НДСП"</t>
  </si>
  <si>
    <t>3.</t>
  </si>
  <si>
    <t>«Техническое обслуживание и техническая эксплуатация объектов внешней инфраструктуры сетей ливневой канализации и локальных очистных сооружений»</t>
  </si>
  <si>
    <t>4.</t>
  </si>
  <si>
    <t>«Техническое обслуживание и ремонт инженерной инфраструктуры жилищно-коммунального комплекса  (система ливневой канализации, входящая в состав общеисправной системы водоотведения)»</t>
  </si>
  <si>
    <t>5.</t>
  </si>
  <si>
    <t xml:space="preserve"> «Софинансирование части капитальных затрат и на возмещение части основного долга: расходов на подключение нагрузки «старого жилого фонда» к КОС и части расходов на строительство КОС»</t>
  </si>
  <si>
    <t>отсутсвуют</t>
  </si>
  <si>
    <t>отсутствие положительного заключения государственного учреждения, уполномоченного на проведение государственной экспертизы проектной документации и результатов инженерных изысканий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</si>
</sst>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7" fillId="0" borderId="0" xfId="0" applyFont="1" applyAlignment="1">
      <alignment horizontal="center" vertical="center" wrapText="1"/>
    </xf>
    <xf numFmtId="10" fontId="12" fillId="0" borderId="7" xfId="0" applyNumberFormat="1" applyFont="1" applyBorder="1" applyAlignment="1">
      <alignment horizontal="center" vertical="center" wrapText="1"/>
    </xf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5" xfId="0" applyFont="1" applyBorder="1" applyAlignment="1">
      <alignment horizontal="center" vertical="center" textRotation="90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6" xfId="0" applyFont="1" applyBorder="1" applyAlignment="1">
      <alignment horizontal="center" vertical="center" textRotation="90" wrapText="1"/>
    </xf>
    <xf numFmtId="0" fontId="0" fillId="0" borderId="12" xfId="0" applyBorder="1" applyAlignment="1">
      <alignment vertical="center" textRotation="90" wrapText="1"/>
    </xf>
    <xf numFmtId="0" fontId="0" fillId="0" borderId="7" xfId="0" applyBorder="1" applyAlignment="1">
      <alignment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 applyAlignment="1">
      <alignment horizontal="justify" vertical="center"/>
    </xf>
    <xf numFmtId="0" fontId="0" fillId="0" borderId="0" xfId="0"/>
    <xf numFmtId="0" fontId="8" fillId="0" borderId="0" xfId="0" applyFont="1" applyAlignment="1">
      <alignment horizontal="justify" vertical="center"/>
    </xf>
    <xf numFmtId="0" fontId="1" fillId="0" borderId="13" xfId="0" applyFont="1" applyBorder="1" applyAlignment="1">
      <alignment horizont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10" fontId="11" fillId="0" borderId="7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43" fontId="12" fillId="0" borderId="9" xfId="1" applyFont="1" applyBorder="1" applyAlignment="1">
      <alignment horizontal="center" vertical="center" wrapText="1"/>
    </xf>
    <xf numFmtId="43" fontId="12" fillId="0" borderId="4" xfId="1" applyFont="1" applyBorder="1" applyAlignment="1">
      <alignment horizontal="center" vertical="center" wrapText="1"/>
    </xf>
    <xf numFmtId="43" fontId="11" fillId="0" borderId="9" xfId="1" applyFont="1" applyBorder="1" applyAlignment="1">
      <alignment vertical="center" wrapText="1"/>
    </xf>
    <xf numFmtId="43" fontId="11" fillId="0" borderId="4" xfId="1" applyFont="1" applyBorder="1" applyAlignment="1">
      <alignment vertical="center" wrapText="1"/>
    </xf>
    <xf numFmtId="43" fontId="11" fillId="0" borderId="7" xfId="1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3" fontId="15" fillId="0" borderId="9" xfId="1" applyFont="1" applyBorder="1" applyAlignment="1">
      <alignment horizontal="center" vertical="center" wrapText="1"/>
    </xf>
    <xf numFmtId="43" fontId="15" fillId="0" borderId="4" xfId="1" applyFont="1" applyBorder="1" applyAlignment="1">
      <alignment horizontal="center" vertical="center" wrapText="1"/>
    </xf>
    <xf numFmtId="43" fontId="16" fillId="0" borderId="7" xfId="1" applyFont="1" applyBorder="1" applyAlignment="1">
      <alignment vertical="center" wrapText="1"/>
    </xf>
    <xf numFmtId="10" fontId="15" fillId="0" borderId="7" xfId="0" applyNumberFormat="1" applyFont="1" applyBorder="1" applyAlignment="1">
      <alignment horizontal="center" vertical="center" wrapText="1"/>
    </xf>
    <xf numFmtId="10" fontId="16" fillId="0" borderId="7" xfId="0" applyNumberFormat="1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43" fontId="16" fillId="0" borderId="9" xfId="1" applyFont="1" applyBorder="1" applyAlignment="1">
      <alignment vertical="center" wrapText="1"/>
    </xf>
    <xf numFmtId="43" fontId="16" fillId="0" borderId="4" xfId="1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15" fillId="0" borderId="3" xfId="0" applyFont="1" applyBorder="1" applyAlignment="1">
      <alignment vertical="center" wrapText="1"/>
    </xf>
    <xf numFmtId="2" fontId="16" fillId="0" borderId="9" xfId="0" applyNumberFormat="1" applyFont="1" applyBorder="1" applyAlignment="1">
      <alignment vertical="center" wrapText="1"/>
    </xf>
    <xf numFmtId="2" fontId="16" fillId="0" borderId="4" xfId="0" applyNumberFormat="1" applyFont="1" applyBorder="1" applyAlignment="1">
      <alignment vertical="center" wrapText="1"/>
    </xf>
    <xf numFmtId="2" fontId="16" fillId="0" borderId="4" xfId="0" applyNumberFormat="1" applyFont="1" applyBorder="1" applyAlignment="1">
      <alignment vertical="center" wrapText="1"/>
    </xf>
    <xf numFmtId="10" fontId="15" fillId="0" borderId="4" xfId="0" applyNumberFormat="1" applyFont="1" applyBorder="1" applyAlignment="1">
      <alignment horizontal="center" vertical="center" wrapText="1"/>
    </xf>
    <xf numFmtId="10" fontId="16" fillId="0" borderId="4" xfId="0" applyNumberFormat="1" applyFon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topLeftCell="A22" workbookViewId="0">
      <selection activeCell="L8" sqref="L8"/>
    </sheetView>
  </sheetViews>
  <sheetFormatPr defaultRowHeight="15" x14ac:dyDescent="0.25"/>
  <cols>
    <col min="2" max="2" width="22.42578125" customWidth="1"/>
    <col min="3" max="3" width="4.42578125" customWidth="1"/>
    <col min="4" max="4" width="3.28515625" customWidth="1"/>
    <col min="6" max="6" width="4.7109375" customWidth="1"/>
    <col min="8" max="8" width="5.7109375" customWidth="1"/>
    <col min="9" max="9" width="12.5703125" customWidth="1"/>
    <col min="10" max="10" width="11.42578125" customWidth="1"/>
    <col min="11" max="11" width="9.85546875" customWidth="1"/>
    <col min="12" max="12" width="17.5703125" customWidth="1"/>
    <col min="13" max="13" width="19.85546875" customWidth="1"/>
  </cols>
  <sheetData>
    <row r="1" spans="1:13" ht="15.75" x14ac:dyDescent="0.25">
      <c r="A1" s="49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5.75" x14ac:dyDescent="0.25">
      <c r="A2" s="49" t="s">
        <v>35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47.25" customHeight="1" x14ac:dyDescent="0.25">
      <c r="A3" s="16"/>
      <c r="B3" s="17"/>
      <c r="C3" s="48" t="s">
        <v>34</v>
      </c>
      <c r="D3" s="48"/>
      <c r="E3" s="48"/>
      <c r="F3" s="48"/>
      <c r="G3" s="48"/>
      <c r="H3" s="48"/>
      <c r="I3" s="48"/>
      <c r="J3" s="48"/>
      <c r="K3" s="48"/>
      <c r="L3" s="48"/>
      <c r="M3" s="48"/>
    </row>
    <row r="4" spans="1:13" ht="18.75" x14ac:dyDescent="0.25">
      <c r="A4" s="50" t="s">
        <v>1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</row>
    <row r="5" spans="1:13" ht="15.75" x14ac:dyDescent="0.25">
      <c r="A5" s="51" t="s">
        <v>36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</row>
    <row r="6" spans="1:13" ht="16.5" thickBot="1" x14ac:dyDescent="0.3">
      <c r="A6" s="2"/>
    </row>
    <row r="7" spans="1:13" ht="60.75" thickBot="1" x14ac:dyDescent="0.3">
      <c r="A7" s="21" t="s">
        <v>2</v>
      </c>
      <c r="B7" s="3" t="s">
        <v>3</v>
      </c>
      <c r="C7" s="24"/>
      <c r="D7" s="25"/>
      <c r="E7" s="24" t="s">
        <v>5</v>
      </c>
      <c r="F7" s="26"/>
      <c r="G7" s="26"/>
      <c r="H7" s="26"/>
      <c r="I7" s="26"/>
      <c r="J7" s="26"/>
      <c r="K7" s="25"/>
      <c r="L7" s="9" t="s">
        <v>6</v>
      </c>
      <c r="M7" s="21" t="s">
        <v>8</v>
      </c>
    </row>
    <row r="8" spans="1:13" ht="48" x14ac:dyDescent="0.25">
      <c r="A8" s="22"/>
      <c r="B8" s="4" t="s">
        <v>4</v>
      </c>
      <c r="C8" s="27" t="s">
        <v>9</v>
      </c>
      <c r="D8" s="28"/>
      <c r="E8" s="33" t="s">
        <v>11</v>
      </c>
      <c r="F8" s="34"/>
      <c r="G8" s="33" t="s">
        <v>12</v>
      </c>
      <c r="H8" s="34"/>
      <c r="I8" s="21" t="s">
        <v>13</v>
      </c>
      <c r="J8" s="10" t="s">
        <v>14</v>
      </c>
      <c r="K8" s="10" t="s">
        <v>16</v>
      </c>
      <c r="L8" s="10" t="s">
        <v>7</v>
      </c>
      <c r="M8" s="22"/>
    </row>
    <row r="9" spans="1:13" x14ac:dyDescent="0.25">
      <c r="A9" s="22"/>
      <c r="B9" s="5"/>
      <c r="C9" s="29" t="s">
        <v>10</v>
      </c>
      <c r="D9" s="30"/>
      <c r="E9" s="35"/>
      <c r="F9" s="36"/>
      <c r="G9" s="35"/>
      <c r="H9" s="36"/>
      <c r="I9" s="22"/>
      <c r="J9" s="4" t="s">
        <v>15</v>
      </c>
      <c r="K9" s="4" t="s">
        <v>17</v>
      </c>
      <c r="L9" s="7"/>
      <c r="M9" s="22"/>
    </row>
    <row r="10" spans="1:13" ht="36" customHeight="1" thickBot="1" x14ac:dyDescent="0.3">
      <c r="A10" s="23"/>
      <c r="B10" s="6"/>
      <c r="C10" s="31"/>
      <c r="D10" s="32"/>
      <c r="E10" s="37"/>
      <c r="F10" s="38"/>
      <c r="G10" s="37"/>
      <c r="H10" s="38"/>
      <c r="I10" s="23"/>
      <c r="J10" s="6"/>
      <c r="K10" s="11" t="s">
        <v>18</v>
      </c>
      <c r="L10" s="8"/>
      <c r="M10" s="23"/>
    </row>
    <row r="11" spans="1:13" ht="15.75" thickBot="1" x14ac:dyDescent="0.3">
      <c r="A11" s="12">
        <v>1</v>
      </c>
      <c r="B11" s="13">
        <v>2</v>
      </c>
      <c r="C11" s="24">
        <v>3</v>
      </c>
      <c r="D11" s="25"/>
      <c r="E11" s="24">
        <v>4</v>
      </c>
      <c r="F11" s="25"/>
      <c r="G11" s="24">
        <v>5</v>
      </c>
      <c r="H11" s="25"/>
      <c r="I11" s="13">
        <v>6</v>
      </c>
      <c r="J11" s="13">
        <v>7</v>
      </c>
      <c r="K11" s="13">
        <v>8</v>
      </c>
      <c r="L11" s="13">
        <v>9</v>
      </c>
      <c r="M11" s="13">
        <v>10</v>
      </c>
    </row>
    <row r="12" spans="1:13" ht="16.5" customHeight="1" thickBot="1" x14ac:dyDescent="0.3">
      <c r="A12" s="21" t="s">
        <v>19</v>
      </c>
      <c r="B12" s="67" t="s">
        <v>37</v>
      </c>
      <c r="C12" s="40" t="s">
        <v>20</v>
      </c>
      <c r="D12" s="41"/>
      <c r="E12" s="59">
        <f>E15</f>
        <v>3381000.83</v>
      </c>
      <c r="F12" s="60"/>
      <c r="G12" s="61">
        <f>G15</f>
        <v>2966689.53</v>
      </c>
      <c r="H12" s="62"/>
      <c r="I12" s="63">
        <f>G12</f>
        <v>2966689.53</v>
      </c>
      <c r="J12" s="19">
        <f>J15</f>
        <v>0.87745897713961807</v>
      </c>
      <c r="K12" s="56">
        <v>1</v>
      </c>
      <c r="L12" s="64" t="s">
        <v>33</v>
      </c>
      <c r="M12" s="21" t="s">
        <v>38</v>
      </c>
    </row>
    <row r="13" spans="1:13" ht="18.75" customHeight="1" thickBot="1" x14ac:dyDescent="0.3">
      <c r="A13" s="22"/>
      <c r="B13" s="68"/>
      <c r="C13" s="40" t="s">
        <v>21</v>
      </c>
      <c r="D13" s="41"/>
      <c r="E13" s="59"/>
      <c r="F13" s="60"/>
      <c r="G13" s="61"/>
      <c r="H13" s="62"/>
      <c r="I13" s="63"/>
      <c r="J13" s="19"/>
      <c r="K13" s="56"/>
      <c r="L13" s="65"/>
      <c r="M13" s="22"/>
    </row>
    <row r="14" spans="1:13" ht="15.75" customHeight="1" thickBot="1" x14ac:dyDescent="0.3">
      <c r="A14" s="22"/>
      <c r="B14" s="68"/>
      <c r="C14" s="40" t="s">
        <v>22</v>
      </c>
      <c r="D14" s="41"/>
      <c r="E14" s="59"/>
      <c r="F14" s="60"/>
      <c r="G14" s="61"/>
      <c r="H14" s="62"/>
      <c r="I14" s="63"/>
      <c r="J14" s="19"/>
      <c r="K14" s="56"/>
      <c r="L14" s="65"/>
      <c r="M14" s="22"/>
    </row>
    <row r="15" spans="1:13" ht="15" customHeight="1" thickBot="1" x14ac:dyDescent="0.3">
      <c r="A15" s="22"/>
      <c r="B15" s="68"/>
      <c r="C15" s="40" t="s">
        <v>23</v>
      </c>
      <c r="D15" s="41"/>
      <c r="E15" s="59">
        <v>3381000.83</v>
      </c>
      <c r="F15" s="60"/>
      <c r="G15" s="61">
        <v>2966689.53</v>
      </c>
      <c r="H15" s="62"/>
      <c r="I15" s="63">
        <f>G15</f>
        <v>2966689.53</v>
      </c>
      <c r="J15" s="19">
        <f>I15/E15*100%</f>
        <v>0.87745897713961807</v>
      </c>
      <c r="K15" s="56">
        <f>I15/G15*100%</f>
        <v>1</v>
      </c>
      <c r="L15" s="65"/>
      <c r="M15" s="22"/>
    </row>
    <row r="16" spans="1:13" ht="18" customHeight="1" thickBot="1" x14ac:dyDescent="0.3">
      <c r="A16" s="23"/>
      <c r="B16" s="69"/>
      <c r="C16" s="40" t="s">
        <v>24</v>
      </c>
      <c r="D16" s="41"/>
      <c r="E16" s="59"/>
      <c r="F16" s="60"/>
      <c r="G16" s="61"/>
      <c r="H16" s="62"/>
      <c r="I16" s="63"/>
      <c r="J16" s="19"/>
      <c r="K16" s="56"/>
      <c r="L16" s="66"/>
      <c r="M16" s="23"/>
    </row>
    <row r="17" spans="1:13" s="20" customFormat="1" ht="21.95" customHeight="1" thickBot="1" x14ac:dyDescent="0.3">
      <c r="A17" s="21" t="s">
        <v>39</v>
      </c>
      <c r="B17" s="39" t="s">
        <v>40</v>
      </c>
      <c r="C17" s="40" t="s">
        <v>20</v>
      </c>
      <c r="D17" s="41"/>
      <c r="E17" s="59">
        <f>E20</f>
        <v>1305255.2</v>
      </c>
      <c r="F17" s="60"/>
      <c r="G17" s="61">
        <f>E17</f>
        <v>1305255.2</v>
      </c>
      <c r="H17" s="62"/>
      <c r="I17" s="63">
        <f>G17</f>
        <v>1305255.2</v>
      </c>
      <c r="J17" s="19">
        <v>1</v>
      </c>
      <c r="K17" s="56">
        <v>1</v>
      </c>
      <c r="L17" s="64" t="s">
        <v>41</v>
      </c>
      <c r="M17" s="21" t="s">
        <v>48</v>
      </c>
    </row>
    <row r="18" spans="1:13" s="20" customFormat="1" ht="15" customHeight="1" thickBot="1" x14ac:dyDescent="0.3">
      <c r="A18" s="22"/>
      <c r="B18" s="57"/>
      <c r="C18" s="40" t="s">
        <v>21</v>
      </c>
      <c r="D18" s="41"/>
      <c r="E18" s="59"/>
      <c r="F18" s="60"/>
      <c r="G18" s="61"/>
      <c r="H18" s="62"/>
      <c r="I18" s="63"/>
      <c r="J18" s="19"/>
      <c r="K18" s="56"/>
      <c r="L18" s="65"/>
      <c r="M18" s="22"/>
    </row>
    <row r="19" spans="1:13" s="20" customFormat="1" ht="14.25" customHeight="1" thickBot="1" x14ac:dyDescent="0.3">
      <c r="A19" s="22"/>
      <c r="B19" s="57"/>
      <c r="C19" s="40" t="s">
        <v>22</v>
      </c>
      <c r="D19" s="41"/>
      <c r="E19" s="59"/>
      <c r="F19" s="60"/>
      <c r="G19" s="61"/>
      <c r="H19" s="62"/>
      <c r="I19" s="63"/>
      <c r="J19" s="19"/>
      <c r="K19" s="56"/>
      <c r="L19" s="65"/>
      <c r="M19" s="22"/>
    </row>
    <row r="20" spans="1:13" s="20" customFormat="1" ht="21.95" customHeight="1" thickBot="1" x14ac:dyDescent="0.3">
      <c r="A20" s="22"/>
      <c r="B20" s="57"/>
      <c r="C20" s="40" t="s">
        <v>23</v>
      </c>
      <c r="D20" s="41"/>
      <c r="E20" s="59">
        <v>1305255.2</v>
      </c>
      <c r="F20" s="60"/>
      <c r="G20" s="61">
        <f>E20</f>
        <v>1305255.2</v>
      </c>
      <c r="H20" s="62"/>
      <c r="I20" s="63">
        <f>G20</f>
        <v>1305255.2</v>
      </c>
      <c r="J20" s="19">
        <v>1</v>
      </c>
      <c r="K20" s="56">
        <v>1</v>
      </c>
      <c r="L20" s="65"/>
      <c r="M20" s="22"/>
    </row>
    <row r="21" spans="1:13" s="20" customFormat="1" ht="13.5" customHeight="1" thickBot="1" x14ac:dyDescent="0.3">
      <c r="A21" s="23"/>
      <c r="B21" s="58"/>
      <c r="C21" s="40" t="s">
        <v>24</v>
      </c>
      <c r="D21" s="41"/>
      <c r="E21" s="59"/>
      <c r="F21" s="60"/>
      <c r="G21" s="61"/>
      <c r="H21" s="62"/>
      <c r="I21" s="63"/>
      <c r="J21" s="19"/>
      <c r="K21" s="56"/>
      <c r="L21" s="66"/>
      <c r="M21" s="23"/>
    </row>
    <row r="22" spans="1:13" ht="15.75" thickBot="1" x14ac:dyDescent="0.3">
      <c r="A22" s="21" t="s">
        <v>42</v>
      </c>
      <c r="B22" s="39" t="s">
        <v>43</v>
      </c>
      <c r="C22" s="40" t="s">
        <v>20</v>
      </c>
      <c r="D22" s="41"/>
      <c r="E22" s="59">
        <f>E25</f>
        <v>494083.46</v>
      </c>
      <c r="F22" s="60"/>
      <c r="G22" s="61">
        <f>E22</f>
        <v>494083.46</v>
      </c>
      <c r="H22" s="62"/>
      <c r="I22" s="63">
        <f>G22</f>
        <v>494083.46</v>
      </c>
      <c r="J22" s="19">
        <v>1</v>
      </c>
      <c r="K22" s="56">
        <v>1</v>
      </c>
      <c r="L22" s="64" t="s">
        <v>33</v>
      </c>
      <c r="M22" s="21" t="s">
        <v>48</v>
      </c>
    </row>
    <row r="23" spans="1:13" ht="15.75" thickBot="1" x14ac:dyDescent="0.3">
      <c r="A23" s="22"/>
      <c r="B23" s="57"/>
      <c r="C23" s="40" t="s">
        <v>21</v>
      </c>
      <c r="D23" s="41"/>
      <c r="E23" s="59"/>
      <c r="F23" s="60"/>
      <c r="G23" s="61"/>
      <c r="H23" s="62"/>
      <c r="I23" s="63"/>
      <c r="J23" s="19"/>
      <c r="K23" s="56"/>
      <c r="L23" s="65"/>
      <c r="M23" s="22"/>
    </row>
    <row r="24" spans="1:13" ht="15.75" thickBot="1" x14ac:dyDescent="0.3">
      <c r="A24" s="22"/>
      <c r="B24" s="57"/>
      <c r="C24" s="40" t="s">
        <v>22</v>
      </c>
      <c r="D24" s="41"/>
      <c r="E24" s="59"/>
      <c r="F24" s="60"/>
      <c r="G24" s="61"/>
      <c r="H24" s="62"/>
      <c r="I24" s="63"/>
      <c r="J24" s="19"/>
      <c r="K24" s="56"/>
      <c r="L24" s="65"/>
      <c r="M24" s="22"/>
    </row>
    <row r="25" spans="1:13" ht="15.75" thickBot="1" x14ac:dyDescent="0.3">
      <c r="A25" s="22"/>
      <c r="B25" s="57"/>
      <c r="C25" s="40" t="s">
        <v>23</v>
      </c>
      <c r="D25" s="41"/>
      <c r="E25" s="59">
        <v>494083.46</v>
      </c>
      <c r="F25" s="60"/>
      <c r="G25" s="61">
        <f>E25</f>
        <v>494083.46</v>
      </c>
      <c r="H25" s="62"/>
      <c r="I25" s="63">
        <f>G25</f>
        <v>494083.46</v>
      </c>
      <c r="J25" s="19">
        <v>1</v>
      </c>
      <c r="K25" s="56">
        <v>1</v>
      </c>
      <c r="L25" s="65"/>
      <c r="M25" s="22"/>
    </row>
    <row r="26" spans="1:13" ht="15.75" thickBot="1" x14ac:dyDescent="0.3">
      <c r="A26" s="23"/>
      <c r="B26" s="58"/>
      <c r="C26" s="40" t="s">
        <v>24</v>
      </c>
      <c r="D26" s="41"/>
      <c r="E26" s="59"/>
      <c r="F26" s="60"/>
      <c r="G26" s="61"/>
      <c r="H26" s="62"/>
      <c r="I26" s="63"/>
      <c r="J26" s="19"/>
      <c r="K26" s="56"/>
      <c r="L26" s="66"/>
      <c r="M26" s="23"/>
    </row>
    <row r="27" spans="1:13" s="20" customFormat="1" ht="23.25" customHeight="1" thickBot="1" x14ac:dyDescent="0.3">
      <c r="A27" s="21" t="s">
        <v>44</v>
      </c>
      <c r="B27" s="39" t="s">
        <v>45</v>
      </c>
      <c r="C27" s="40" t="s">
        <v>20</v>
      </c>
      <c r="D27" s="41"/>
      <c r="E27" s="59">
        <f>E30</f>
        <v>4665440</v>
      </c>
      <c r="F27" s="60"/>
      <c r="G27" s="61">
        <f>E27</f>
        <v>4665440</v>
      </c>
      <c r="H27" s="62"/>
      <c r="I27" s="63">
        <f>G27</f>
        <v>4665440</v>
      </c>
      <c r="J27" s="19">
        <v>1</v>
      </c>
      <c r="K27" s="56">
        <v>1</v>
      </c>
      <c r="L27" s="64" t="s">
        <v>33</v>
      </c>
      <c r="M27" s="21" t="s">
        <v>48</v>
      </c>
    </row>
    <row r="28" spans="1:13" s="20" customFormat="1" ht="15.75" thickBot="1" x14ac:dyDescent="0.3">
      <c r="A28" s="22"/>
      <c r="B28" s="57"/>
      <c r="C28" s="40" t="s">
        <v>21</v>
      </c>
      <c r="D28" s="41"/>
      <c r="E28" s="59"/>
      <c r="F28" s="60"/>
      <c r="G28" s="61"/>
      <c r="H28" s="62"/>
      <c r="I28" s="63"/>
      <c r="J28" s="19"/>
      <c r="K28" s="56"/>
      <c r="L28" s="65"/>
      <c r="M28" s="22"/>
    </row>
    <row r="29" spans="1:13" s="20" customFormat="1" ht="15.75" thickBot="1" x14ac:dyDescent="0.3">
      <c r="A29" s="22"/>
      <c r="B29" s="57"/>
      <c r="C29" s="40" t="s">
        <v>22</v>
      </c>
      <c r="D29" s="41"/>
      <c r="E29" s="59"/>
      <c r="F29" s="60"/>
      <c r="G29" s="61"/>
      <c r="H29" s="62"/>
      <c r="I29" s="63"/>
      <c r="J29" s="19"/>
      <c r="K29" s="56"/>
      <c r="L29" s="65"/>
      <c r="M29" s="22"/>
    </row>
    <row r="30" spans="1:13" s="20" customFormat="1" ht="15.75" thickBot="1" x14ac:dyDescent="0.3">
      <c r="A30" s="22"/>
      <c r="B30" s="57"/>
      <c r="C30" s="40" t="s">
        <v>23</v>
      </c>
      <c r="D30" s="41"/>
      <c r="E30" s="59">
        <v>4665440</v>
      </c>
      <c r="F30" s="60"/>
      <c r="G30" s="61">
        <f>E30</f>
        <v>4665440</v>
      </c>
      <c r="H30" s="62"/>
      <c r="I30" s="63">
        <f>G30</f>
        <v>4665440</v>
      </c>
      <c r="J30" s="19">
        <v>1</v>
      </c>
      <c r="K30" s="56">
        <v>1</v>
      </c>
      <c r="L30" s="65"/>
      <c r="M30" s="22"/>
    </row>
    <row r="31" spans="1:13" s="20" customFormat="1" ht="23.25" customHeight="1" thickBot="1" x14ac:dyDescent="0.3">
      <c r="A31" s="23"/>
      <c r="B31" s="58"/>
      <c r="C31" s="40" t="s">
        <v>24</v>
      </c>
      <c r="D31" s="41"/>
      <c r="E31" s="59"/>
      <c r="F31" s="60"/>
      <c r="G31" s="61"/>
      <c r="H31" s="62"/>
      <c r="I31" s="63"/>
      <c r="J31" s="19"/>
      <c r="K31" s="56"/>
      <c r="L31" s="66"/>
      <c r="M31" s="23"/>
    </row>
    <row r="32" spans="1:13" s="20" customFormat="1" ht="23.25" customHeight="1" thickBot="1" x14ac:dyDescent="0.3">
      <c r="A32" s="21" t="s">
        <v>46</v>
      </c>
      <c r="B32" s="39" t="s">
        <v>47</v>
      </c>
      <c r="C32" s="40" t="s">
        <v>20</v>
      </c>
      <c r="D32" s="41"/>
      <c r="E32" s="59">
        <f>E35+E33</f>
        <v>128173120</v>
      </c>
      <c r="F32" s="60"/>
      <c r="G32" s="61">
        <v>0</v>
      </c>
      <c r="H32" s="62"/>
      <c r="I32" s="63">
        <v>0</v>
      </c>
      <c r="J32" s="19">
        <v>0</v>
      </c>
      <c r="K32" s="56">
        <v>0</v>
      </c>
      <c r="L32" s="64" t="s">
        <v>41</v>
      </c>
      <c r="M32" s="42" t="s">
        <v>49</v>
      </c>
    </row>
    <row r="33" spans="1:13" s="20" customFormat="1" ht="23.25" customHeight="1" thickBot="1" x14ac:dyDescent="0.3">
      <c r="A33" s="22"/>
      <c r="B33" s="57"/>
      <c r="C33" s="40" t="s">
        <v>21</v>
      </c>
      <c r="D33" s="41"/>
      <c r="E33" s="59">
        <v>119201000</v>
      </c>
      <c r="F33" s="60"/>
      <c r="G33" s="61"/>
      <c r="H33" s="62"/>
      <c r="I33" s="63"/>
      <c r="J33" s="19"/>
      <c r="K33" s="56"/>
      <c r="L33" s="65"/>
      <c r="M33" s="43"/>
    </row>
    <row r="34" spans="1:13" s="20" customFormat="1" ht="23.25" customHeight="1" thickBot="1" x14ac:dyDescent="0.3">
      <c r="A34" s="22"/>
      <c r="B34" s="57"/>
      <c r="C34" s="40" t="s">
        <v>22</v>
      </c>
      <c r="D34" s="41"/>
      <c r="E34" s="59"/>
      <c r="F34" s="60"/>
      <c r="G34" s="61"/>
      <c r="H34" s="62"/>
      <c r="I34" s="63"/>
      <c r="J34" s="19"/>
      <c r="K34" s="56"/>
      <c r="L34" s="65"/>
      <c r="M34" s="43"/>
    </row>
    <row r="35" spans="1:13" s="20" customFormat="1" ht="23.25" customHeight="1" thickBot="1" x14ac:dyDescent="0.3">
      <c r="A35" s="22"/>
      <c r="B35" s="57"/>
      <c r="C35" s="40" t="s">
        <v>23</v>
      </c>
      <c r="D35" s="41"/>
      <c r="E35" s="59">
        <v>8972120</v>
      </c>
      <c r="F35" s="60"/>
      <c r="G35" s="61">
        <v>0</v>
      </c>
      <c r="H35" s="62"/>
      <c r="I35" s="63">
        <v>0</v>
      </c>
      <c r="J35" s="19">
        <v>0</v>
      </c>
      <c r="K35" s="56">
        <v>0</v>
      </c>
      <c r="L35" s="65"/>
      <c r="M35" s="43"/>
    </row>
    <row r="36" spans="1:13" s="20" customFormat="1" ht="59.25" customHeight="1" thickBot="1" x14ac:dyDescent="0.3">
      <c r="A36" s="23"/>
      <c r="B36" s="58"/>
      <c r="C36" s="40" t="s">
        <v>24</v>
      </c>
      <c r="D36" s="41"/>
      <c r="E36" s="59"/>
      <c r="F36" s="60"/>
      <c r="G36" s="61"/>
      <c r="H36" s="62"/>
      <c r="I36" s="63"/>
      <c r="J36" s="19"/>
      <c r="K36" s="56"/>
      <c r="L36" s="66"/>
      <c r="M36" s="44"/>
    </row>
    <row r="37" spans="1:13" ht="15.75" thickBot="1" x14ac:dyDescent="0.3">
      <c r="A37" s="70"/>
      <c r="B37" s="71" t="s">
        <v>25</v>
      </c>
      <c r="C37" s="72" t="s">
        <v>20</v>
      </c>
      <c r="D37" s="73"/>
      <c r="E37" s="74">
        <f>E32+E22+E27+E17+E12</f>
        <v>138018899.49000001</v>
      </c>
      <c r="F37" s="75"/>
      <c r="G37" s="74">
        <f>G32+G22+G27+G17+G12</f>
        <v>9431468.1899999995</v>
      </c>
      <c r="H37" s="75"/>
      <c r="I37" s="76">
        <f>G37</f>
        <v>9431468.1899999995</v>
      </c>
      <c r="J37" s="77">
        <f>G37/E37*100%</f>
        <v>6.8334613772828595E-2</v>
      </c>
      <c r="K37" s="77">
        <f>I37/G37*100%</f>
        <v>1</v>
      </c>
      <c r="L37" s="39"/>
      <c r="M37" s="42"/>
    </row>
    <row r="38" spans="1:13" ht="15.75" thickBot="1" x14ac:dyDescent="0.3">
      <c r="A38" s="79"/>
      <c r="B38" s="80"/>
      <c r="C38" s="72" t="s">
        <v>21</v>
      </c>
      <c r="D38" s="73"/>
      <c r="E38" s="74">
        <f>E33+E28+E23+E13</f>
        <v>119201000</v>
      </c>
      <c r="F38" s="75"/>
      <c r="G38" s="74">
        <f>G33+G28+G23+G13</f>
        <v>0</v>
      </c>
      <c r="H38" s="75"/>
      <c r="I38" s="76"/>
      <c r="J38" s="77">
        <f>I38/E38</f>
        <v>0</v>
      </c>
      <c r="K38" s="77">
        <f>I38/E38*100%</f>
        <v>0</v>
      </c>
      <c r="L38" s="57"/>
      <c r="M38" s="43"/>
    </row>
    <row r="39" spans="1:13" ht="15.75" thickBot="1" x14ac:dyDescent="0.3">
      <c r="A39" s="79"/>
      <c r="B39" s="80"/>
      <c r="C39" s="72" t="s">
        <v>22</v>
      </c>
      <c r="D39" s="73"/>
      <c r="E39" s="74"/>
      <c r="F39" s="75"/>
      <c r="G39" s="81"/>
      <c r="H39" s="82"/>
      <c r="I39" s="76"/>
      <c r="J39" s="77"/>
      <c r="K39" s="78"/>
      <c r="L39" s="57"/>
      <c r="M39" s="43"/>
    </row>
    <row r="40" spans="1:13" ht="15.75" thickBot="1" x14ac:dyDescent="0.3">
      <c r="A40" s="79"/>
      <c r="B40" s="80"/>
      <c r="C40" s="72" t="s">
        <v>23</v>
      </c>
      <c r="D40" s="73"/>
      <c r="E40" s="74">
        <f>E35+E30+E25+E20+E15</f>
        <v>18817899.490000002</v>
      </c>
      <c r="F40" s="75"/>
      <c r="G40" s="81">
        <f>G37</f>
        <v>9431468.1899999995</v>
      </c>
      <c r="H40" s="82"/>
      <c r="I40" s="76">
        <f>I37</f>
        <v>9431468.1899999995</v>
      </c>
      <c r="J40" s="77">
        <f>G40/E40*100%</f>
        <v>0.50119665029627591</v>
      </c>
      <c r="K40" s="77">
        <f>I40/G40*100%</f>
        <v>1</v>
      </c>
      <c r="L40" s="57"/>
      <c r="M40" s="43"/>
    </row>
    <row r="41" spans="1:13" ht="15.75" thickBot="1" x14ac:dyDescent="0.3">
      <c r="A41" s="83"/>
      <c r="B41" s="84"/>
      <c r="C41" s="72" t="s">
        <v>24</v>
      </c>
      <c r="D41" s="73"/>
      <c r="E41" s="74"/>
      <c r="F41" s="75"/>
      <c r="G41" s="85"/>
      <c r="H41" s="86"/>
      <c r="I41" s="87"/>
      <c r="J41" s="88"/>
      <c r="K41" s="89"/>
      <c r="L41" s="58"/>
      <c r="M41" s="44"/>
    </row>
    <row r="42" spans="1:13" ht="15.75" x14ac:dyDescent="0.25">
      <c r="A42" s="52"/>
      <c r="B42" s="52"/>
      <c r="C42" s="18"/>
      <c r="D42" s="52"/>
      <c r="E42" s="52"/>
      <c r="F42" s="52"/>
      <c r="G42" s="52"/>
      <c r="H42" s="53"/>
      <c r="I42" s="53"/>
      <c r="J42" s="53"/>
      <c r="K42" s="53"/>
      <c r="L42" s="53"/>
      <c r="M42" s="53"/>
    </row>
    <row r="43" spans="1:13" x14ac:dyDescent="0.25">
      <c r="A43" s="47" t="s">
        <v>26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</row>
    <row r="44" spans="1:13" x14ac:dyDescent="0.25">
      <c r="A44" s="45" t="s">
        <v>27</v>
      </c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</row>
    <row r="45" spans="1:13" x14ac:dyDescent="0.25">
      <c r="A45" s="45" t="s">
        <v>28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</row>
    <row r="46" spans="1:13" x14ac:dyDescent="0.25">
      <c r="A46" s="45" t="s">
        <v>29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</row>
    <row r="47" spans="1:13" x14ac:dyDescent="0.25">
      <c r="A47" s="47" t="s">
        <v>30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</row>
    <row r="48" spans="1:13" x14ac:dyDescent="0.25">
      <c r="A48" s="47" t="s">
        <v>31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</row>
    <row r="49" spans="1:1" x14ac:dyDescent="0.25">
      <c r="A49" s="14"/>
    </row>
    <row r="50" spans="1:1" x14ac:dyDescent="0.25">
      <c r="A50" s="15" t="s">
        <v>32</v>
      </c>
    </row>
    <row r="51" spans="1:1" ht="15.75" x14ac:dyDescent="0.25">
      <c r="A51" s="1"/>
    </row>
  </sheetData>
  <mergeCells count="142">
    <mergeCell ref="L32:L36"/>
    <mergeCell ref="M32:M36"/>
    <mergeCell ref="C33:D33"/>
    <mergeCell ref="E33:F33"/>
    <mergeCell ref="G33:H33"/>
    <mergeCell ref="C34:D34"/>
    <mergeCell ref="E34:F34"/>
    <mergeCell ref="G34:H34"/>
    <mergeCell ref="C35:D35"/>
    <mergeCell ref="E35:F35"/>
    <mergeCell ref="G35:H35"/>
    <mergeCell ref="C36:D36"/>
    <mergeCell ref="E36:F36"/>
    <mergeCell ref="G36:H36"/>
    <mergeCell ref="A32:A36"/>
    <mergeCell ref="B32:B36"/>
    <mergeCell ref="C32:D32"/>
    <mergeCell ref="E32:F32"/>
    <mergeCell ref="G32:H32"/>
    <mergeCell ref="L27:L31"/>
    <mergeCell ref="M27:M31"/>
    <mergeCell ref="C28:D28"/>
    <mergeCell ref="E28:F28"/>
    <mergeCell ref="G28:H28"/>
    <mergeCell ref="C29:D29"/>
    <mergeCell ref="E29:F29"/>
    <mergeCell ref="G29:H29"/>
    <mergeCell ref="C30:D30"/>
    <mergeCell ref="E30:F30"/>
    <mergeCell ref="G30:H30"/>
    <mergeCell ref="C31:D31"/>
    <mergeCell ref="E31:F31"/>
    <mergeCell ref="G31:H31"/>
    <mergeCell ref="A27:A31"/>
    <mergeCell ref="B27:B31"/>
    <mergeCell ref="C27:D27"/>
    <mergeCell ref="E27:F27"/>
    <mergeCell ref="G27:H27"/>
    <mergeCell ref="L22:L26"/>
    <mergeCell ref="M22:M26"/>
    <mergeCell ref="C23:D23"/>
    <mergeCell ref="E23:F23"/>
    <mergeCell ref="G23:H23"/>
    <mergeCell ref="C24:D24"/>
    <mergeCell ref="E24:F24"/>
    <mergeCell ref="G24:H24"/>
    <mergeCell ref="C25:D25"/>
    <mergeCell ref="E25:F25"/>
    <mergeCell ref="G25:H25"/>
    <mergeCell ref="C26:D26"/>
    <mergeCell ref="E26:F26"/>
    <mergeCell ref="G26:H26"/>
    <mergeCell ref="A22:A26"/>
    <mergeCell ref="B22:B26"/>
    <mergeCell ref="C22:D22"/>
    <mergeCell ref="E22:F22"/>
    <mergeCell ref="G22:H22"/>
    <mergeCell ref="L17:L21"/>
    <mergeCell ref="M17:M21"/>
    <mergeCell ref="C18:D18"/>
    <mergeCell ref="E18:F18"/>
    <mergeCell ref="G18:H18"/>
    <mergeCell ref="C19:D19"/>
    <mergeCell ref="E19:F19"/>
    <mergeCell ref="G19:H19"/>
    <mergeCell ref="C20:D20"/>
    <mergeCell ref="E20:F20"/>
    <mergeCell ref="G20:H20"/>
    <mergeCell ref="C21:D21"/>
    <mergeCell ref="E21:F21"/>
    <mergeCell ref="G21:H21"/>
    <mergeCell ref="A17:A21"/>
    <mergeCell ref="B17:B21"/>
    <mergeCell ref="C17:D17"/>
    <mergeCell ref="E17:F17"/>
    <mergeCell ref="G17:H17"/>
    <mergeCell ref="A46:M46"/>
    <mergeCell ref="A47:M47"/>
    <mergeCell ref="A48:M48"/>
    <mergeCell ref="C3:M3"/>
    <mergeCell ref="A1:M1"/>
    <mergeCell ref="A2:M2"/>
    <mergeCell ref="A4:M4"/>
    <mergeCell ref="A5:M5"/>
    <mergeCell ref="A43:M43"/>
    <mergeCell ref="A44:M44"/>
    <mergeCell ref="A42:B42"/>
    <mergeCell ref="D42:E42"/>
    <mergeCell ref="F42:G42"/>
    <mergeCell ref="H42:M42"/>
    <mergeCell ref="M37:M41"/>
    <mergeCell ref="C38:D38"/>
    <mergeCell ref="E41:F41"/>
    <mergeCell ref="G41:H41"/>
    <mergeCell ref="A45:M45"/>
    <mergeCell ref="E38:F38"/>
    <mergeCell ref="G38:H38"/>
    <mergeCell ref="C39:D39"/>
    <mergeCell ref="E39:F39"/>
    <mergeCell ref="G39:H39"/>
    <mergeCell ref="C40:D40"/>
    <mergeCell ref="E40:F40"/>
    <mergeCell ref="G40:H40"/>
    <mergeCell ref="A37:A41"/>
    <mergeCell ref="B37:B41"/>
    <mergeCell ref="C37:D37"/>
    <mergeCell ref="E37:F37"/>
    <mergeCell ref="G37:H37"/>
    <mergeCell ref="L12:L16"/>
    <mergeCell ref="M12:M16"/>
    <mergeCell ref="C13:D13"/>
    <mergeCell ref="E13:F13"/>
    <mergeCell ref="G13:H13"/>
    <mergeCell ref="C14:D14"/>
    <mergeCell ref="E14:F14"/>
    <mergeCell ref="G14:H14"/>
    <mergeCell ref="C15:D15"/>
    <mergeCell ref="E15:F15"/>
    <mergeCell ref="E16:F16"/>
    <mergeCell ref="G16:H16"/>
    <mergeCell ref="L37:L41"/>
    <mergeCell ref="C41:D41"/>
    <mergeCell ref="C11:D11"/>
    <mergeCell ref="E11:F11"/>
    <mergeCell ref="G11:H11"/>
    <mergeCell ref="A12:A16"/>
    <mergeCell ref="B12:B16"/>
    <mergeCell ref="C12:D12"/>
    <mergeCell ref="E12:F12"/>
    <mergeCell ref="G12:H12"/>
    <mergeCell ref="G15:H15"/>
    <mergeCell ref="C16:D16"/>
    <mergeCell ref="A7:A10"/>
    <mergeCell ref="C7:D7"/>
    <mergeCell ref="E7:K7"/>
    <mergeCell ref="M7:M10"/>
    <mergeCell ref="C8:D8"/>
    <mergeCell ref="C9:D9"/>
    <mergeCell ref="C10:D10"/>
    <mergeCell ref="E8:F10"/>
    <mergeCell ref="G8:H10"/>
    <mergeCell ref="I8:I10"/>
  </mergeCells>
  <pageMargins left="0.31496062992125984" right="0.31496062992125984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Buhgalter1</dc:creator>
  <cp:lastModifiedBy>Buhgalter1</cp:lastModifiedBy>
  <cp:lastPrinted>2023-04-24T08:38:32Z</cp:lastPrinted>
  <dcterms:created xsi:type="dcterms:W3CDTF">2023-03-15T06:44:15Z</dcterms:created>
  <dcterms:modified xsi:type="dcterms:W3CDTF">2023-04-24T08:38:37Z</dcterms:modified>
</cp:coreProperties>
</file>